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bassani\OneDrive - Hrvatske Ceste d.o.o\Javnost\Web\Web\Dokumenti za web\Sponzorstva i donacije\"/>
    </mc:Choice>
  </mc:AlternateContent>
  <xr:revisionPtr revIDLastSave="0" documentId="13_ncr:1_{3B220C32-18DA-4A81-A904-91A107B69F8C}" xr6:coauthVersionLast="47" xr6:coauthVersionMax="47" xr10:uidLastSave="{00000000-0000-0000-0000-000000000000}"/>
  <bookViews>
    <workbookView xWindow="-108" yWindow="-108" windowWidth="23256" windowHeight="12576" xr2:uid="{A23B60B8-A383-4DE2-94B4-4C1FD2A4DF7C}"/>
  </bookViews>
  <sheets>
    <sheet name="Sponzorstva i donacije 2025." sheetId="1" r:id="rId1"/>
  </sheets>
  <definedNames>
    <definedName name="_xlnm.Print_Area" localSheetId="0">'Sponzorstva i donacije 2025.'!$A$1:$K$29</definedName>
    <definedName name="_xlnm.Print_Titles" localSheetId="0">'Sponzorstva i donacije 2025.'!$2:$2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H28" i="1"/>
  <c r="H27" i="1"/>
  <c r="F26" i="1"/>
  <c r="F29" i="1" s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6" i="1" l="1"/>
  <c r="H29" i="1" s="1"/>
</calcChain>
</file>

<file path=xl/sharedStrings.xml><?xml version="1.0" encoding="utf-8"?>
<sst xmlns="http://schemas.openxmlformats.org/spreadsheetml/2006/main" count="168" uniqueCount="117">
  <si>
    <t>Naziv/ime primatelja</t>
  </si>
  <si>
    <t>Adresa i sjedište</t>
  </si>
  <si>
    <t>OIB</t>
  </si>
  <si>
    <t>Donacija ili sponzorstvo</t>
  </si>
  <si>
    <t>Datum uplate</t>
  </si>
  <si>
    <t>Iznos bez PDV-a</t>
  </si>
  <si>
    <t>PDV</t>
  </si>
  <si>
    <t>Iznos s PDV-om</t>
  </si>
  <si>
    <t>Naziv pravnog akta kojim društvo regulira davanje donacije/sponzorstva</t>
  </si>
  <si>
    <t>Opis</t>
  </si>
  <si>
    <t>HANZA MEDIA d.o.o. Zagreb</t>
  </si>
  <si>
    <t>Koranska 2, Zagreb</t>
  </si>
  <si>
    <t>sponzorstvo</t>
  </si>
  <si>
    <t>Sponzorstvo konferencije "Sigurnost cestovnog prometa"</t>
  </si>
  <si>
    <t>Motus media d.o.o. Zagreb</t>
  </si>
  <si>
    <t>Trg žrtava fašizma 6, Zagreb</t>
  </si>
  <si>
    <t>Sponzorstvo konferencije "Tržište rada"</t>
  </si>
  <si>
    <t>24sata d.o.o.</t>
  </si>
  <si>
    <t>Oreškovićeva 6H/1, Zagreb</t>
  </si>
  <si>
    <t>Sponzorstvo konferencije "Razvoj prometne infrastrukture - ključ povezanosti i gospodarskog rasta juga Hrvatske"</t>
  </si>
  <si>
    <t>SPIKERFON d.o.o. Zagreb</t>
  </si>
  <si>
    <t>Ul.Miroslava Milića 3, Zagreb</t>
  </si>
  <si>
    <t>Umjetnička organizacija MissArt</t>
  </si>
  <si>
    <t>Tratinska 53, Zagreb</t>
  </si>
  <si>
    <t>Ruđera Boškovića 37, Split</t>
  </si>
  <si>
    <t>Potpora za organizaciju 11. Međunarodne konferencije o pomorskoj znanosti IMSC 2025</t>
  </si>
  <si>
    <t>Večernji list d.o.o. Zagreb</t>
  </si>
  <si>
    <t>Oreškovićeva ulica  3D, Zagreb</t>
  </si>
  <si>
    <t>Mikulići 133, Zagreb</t>
  </si>
  <si>
    <t xml:space="preserve">TOP MEDIA d.o.o. </t>
  </si>
  <si>
    <t>Palmotićeva ulica 60, Zagreb</t>
  </si>
  <si>
    <t>Hrvatska gospodarska komora</t>
  </si>
  <si>
    <t>Rooseveltov trg 2, Zagreb</t>
  </si>
  <si>
    <t>Narudžbenica br.4510025248</t>
  </si>
  <si>
    <t xml:space="preserve">Novi List d.d. </t>
  </si>
  <si>
    <t>Zvonimirova 20a, Rijeka</t>
  </si>
  <si>
    <t>Narudžbenica br.4510026072</t>
  </si>
  <si>
    <t xml:space="preserve">INŽENJERSKI BIRO d.o.o. </t>
  </si>
  <si>
    <t>Heinzelova 4, Zagreb</t>
  </si>
  <si>
    <t>Zaklada Ana Rukavina</t>
  </si>
  <si>
    <t>Vrbje 1c. Zagreb</t>
  </si>
  <si>
    <t>donacija</t>
  </si>
  <si>
    <t xml:space="preserve">Odluka Uprave o prijenosu Financijskim planom osiguranih sredstava </t>
  </si>
  <si>
    <t>Donacija u svrhu podrške daljnjem radu Zaklade (za 2024. godinu)</t>
  </si>
  <si>
    <t>BMW MOTO KLUB VARAŽDIN</t>
  </si>
  <si>
    <t>Biškupečka 3, Varaždin</t>
  </si>
  <si>
    <t>Donacija jednog računala Dell Latitude 5511</t>
  </si>
  <si>
    <t>Zajčeva ul.19, Zagreb</t>
  </si>
  <si>
    <t>Humanitarna akcija "Građevinari za Kliničku bolnicu Merkur"</t>
  </si>
  <si>
    <t>Nezavisni cestarski sindikat - Podružnica Hrvatske ceste</t>
  </si>
  <si>
    <t>Vončinina 3, Zagreb</t>
  </si>
  <si>
    <t>Sufinanciranje 44. Cestarskih susreta Hrvatske u Poreču</t>
  </si>
  <si>
    <t>Donacija u svrhu podrške daljnjem radu Zaklade (za 2025. godinu)</t>
  </si>
  <si>
    <t>Sportsko rekreativna udruga Hrvatskih cesta - SRUHC</t>
  </si>
  <si>
    <t>Hrvatske ceste d.o.o.
Sponzorstva i donacije - 1. 1. 2025. do 31. 12. 2025.</t>
  </si>
  <si>
    <t>28. 3. 2025.</t>
  </si>
  <si>
    <t>16. 4. 2025.</t>
  </si>
  <si>
    <t>29. 4. 2025.</t>
  </si>
  <si>
    <t>29. 7. 2025.</t>
  </si>
  <si>
    <t>4. 8. 2025.</t>
  </si>
  <si>
    <t>29. 8. 2025.</t>
  </si>
  <si>
    <t>5. 9. 2025.</t>
  </si>
  <si>
    <t>26. 9. 2025.</t>
  </si>
  <si>
    <t>24. 10. 2025.</t>
  </si>
  <si>
    <t>7. 11. 2025.</t>
  </si>
  <si>
    <t>12. 11. 2025.</t>
  </si>
  <si>
    <t>27. 11. 2025.</t>
  </si>
  <si>
    <t>4. 12. 2025.</t>
  </si>
  <si>
    <t>19. 12. 2025.</t>
  </si>
  <si>
    <t>30. 12. 2025.</t>
  </si>
  <si>
    <t>13. 1. 2025.</t>
  </si>
  <si>
    <t>23. 1. 2025.</t>
  </si>
  <si>
    <t>6. 2. 2025.</t>
  </si>
  <si>
    <t>14. 2. 2025.</t>
  </si>
  <si>
    <t>11. 4. 2025.</t>
  </si>
  <si>
    <t>6. 11. 2025.</t>
  </si>
  <si>
    <t>24. 11. 2025.</t>
  </si>
  <si>
    <t>Ukupno:</t>
  </si>
  <si>
    <t xml:space="preserve">Pomorski fakultet Sveučilišta u Splitu, </t>
  </si>
  <si>
    <t xml:space="preserve">HRVATSKO SELJAČKO PJEVAČKO DRUŠTVO "SLJEME" ŠESTINE - ZAGREB </t>
  </si>
  <si>
    <t>Udruga roditelja djece s poteškoćama u razvoju i osoba s invaliditetom "Dva skalina"</t>
  </si>
  <si>
    <t>Roka Mišetića 1A, Dubrovnik</t>
  </si>
  <si>
    <t>Klinička bolnica Merkur</t>
  </si>
  <si>
    <t>Narudžbenica br. 4510018947</t>
  </si>
  <si>
    <t>Narudžbenica br. 4510019163</t>
  </si>
  <si>
    <t>Narudžbenica br. 4510019768</t>
  </si>
  <si>
    <t>Narudžbenica br. 4510019727</t>
  </si>
  <si>
    <t>Narudžbenica br. 4510018950</t>
  </si>
  <si>
    <t>Narudžbenica br. 4510020321</t>
  </si>
  <si>
    <t>Narudžbenica br. 4510020806</t>
  </si>
  <si>
    <t>Narudžbenica br. 4510022885</t>
  </si>
  <si>
    <t>Narudžbenica br. 4510021846</t>
  </si>
  <si>
    <t>Narudžbenica br. 4510023117</t>
  </si>
  <si>
    <t>Narudžbenica br. 4510021711</t>
  </si>
  <si>
    <t>Narudžbenica br. 4510025249</t>
  </si>
  <si>
    <t>Narudžbenica br. 4510025474</t>
  </si>
  <si>
    <t>Narudžbenica br. 4510024360</t>
  </si>
  <si>
    <t>Ugovor o sponzorstvu od 28. kolovoza 2025.</t>
  </si>
  <si>
    <t>Narudžbenica br. 4510025543</t>
  </si>
  <si>
    <t>Narudžbenica br. 4510025088</t>
  </si>
  <si>
    <t>Sponzorstvo projekta magazin Top 1500 hrvatskih kompanija 2024. / dodjela Zlatnih bilanci</t>
  </si>
  <si>
    <t>Sponzorstvo Business Foruma Dubrovnik 2025.</t>
  </si>
  <si>
    <t>Sponzorstvo regionalne konferencije "Hrvatska u pokretu"</t>
  </si>
  <si>
    <t>Sponzorstvo savjetovanja pod nazivom "Ekonomska politika Hrvatske u 2026."</t>
  </si>
  <si>
    <t>Sponzorstvo treće Godišnje regionalne konferencije o arbitraži i alternativnom rješavanju sporova</t>
  </si>
  <si>
    <t>Sponzorstvo treće Godišnje konferencije o javnoj nabavi</t>
  </si>
  <si>
    <t>Organizacija Škole sigurne vožnje motocikla, događanje "Vozi sigurno"</t>
  </si>
  <si>
    <t>Sufinanciranje organiziranog sudjelovanja radnika Hrvatskih cesta d.o.o. u sportskim aktivnostima</t>
  </si>
  <si>
    <t>Sponzor dokumetnarnog filma "Sokol ju je volio" - potpora za projekt</t>
  </si>
  <si>
    <t>Sponzorstvo projekta 20. rođendan 24 sata</t>
  </si>
  <si>
    <t>Sponzorstvo projekta Regija u pokretu, promet kao preduvjet razvoja regije</t>
  </si>
  <si>
    <t>Sponzorstvo konferencije Vision Zero - sigurna budućnost prometa</t>
  </si>
  <si>
    <t>Sponzorstvo Specijalnog magazina "Oluja"</t>
  </si>
  <si>
    <t>Sponzorstvo projekta "Siguran i sretan povratak u školu 2025."</t>
  </si>
  <si>
    <t>Sponzorstvo konferencije "Budućnost transporta i logistike 2025."</t>
  </si>
  <si>
    <t>Sponzorstvo 130. obljetnice Društva, koncert u HNK Zagreb</t>
  </si>
  <si>
    <t>Sponzorstvo u izdanju magazina "Kralj Zvonimir"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</si>
</sst>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\ [$€-1];[Red]\-#,##0\ [$€-1]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rgb="FF0000FF"/>
      <name val="Arial"/>
      <family val="2"/>
      <charset val="238"/>
    </font>
    <font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b/>
      <sz val="16"/>
      <color theme="0"/>
      <name val="Arial"/>
      <family val="2"/>
      <charset val="238"/>
    </font>
    <font>
      <sz val="16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73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7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517BF-D19F-4EAE-A7B8-A194DD021FC6}">
  <sheetPr>
    <pageSetUpPr fitToPage="1"/>
  </sheetPr>
  <dimension ref="A1:L33"/>
  <sheetViews>
    <sheetView showGridLines="0" tabSelected="1" topLeftCell="A9" zoomScale="90" zoomScaleNormal="90" workbookViewId="0">
      <selection activeCell="J15" sqref="J15"/>
    </sheetView>
  </sheetViews>
  <sheetFormatPr defaultColWidth="8.88671875" defaultRowHeight="15" x14ac:dyDescent="0.25"/>
  <cols>
    <col min="1" max="1" width="42.5546875" style="6" customWidth="1"/>
    <col min="2" max="2" width="21.44140625" style="6" customWidth="1"/>
    <col min="3" max="3" width="15.88671875" style="6" customWidth="1"/>
    <col min="4" max="4" width="15.44140625" style="6" customWidth="1"/>
    <col min="5" max="5" width="15.5546875" style="7" customWidth="1"/>
    <col min="6" max="6" width="16" style="6" customWidth="1"/>
    <col min="7" max="7" width="18.6640625" style="6" customWidth="1"/>
    <col min="8" max="8" width="14.5546875" style="6" customWidth="1"/>
    <col min="9" max="9" width="41.44140625" style="6" customWidth="1"/>
    <col min="10" max="10" width="70.33203125" style="6" customWidth="1"/>
    <col min="11" max="11" width="11.109375" style="6" customWidth="1"/>
    <col min="12" max="12" width="65.6640625" style="6" customWidth="1"/>
    <col min="13" max="13" width="43.6640625" style="6" customWidth="1"/>
    <col min="14" max="16384" width="8.88671875" style="6"/>
  </cols>
  <sheetData>
    <row r="1" spans="1:12" s="4" customFormat="1" ht="63" customHeight="1" x14ac:dyDescent="0.3">
      <c r="A1" s="32" t="s">
        <v>54</v>
      </c>
      <c r="B1" s="33"/>
      <c r="C1" s="33"/>
      <c r="D1" s="33"/>
      <c r="E1" s="33"/>
      <c r="F1" s="33"/>
      <c r="G1" s="33"/>
      <c r="H1" s="33"/>
      <c r="I1" s="33"/>
      <c r="J1" s="33"/>
      <c r="L1" s="5"/>
    </row>
    <row r="2" spans="1:12" ht="64.2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</row>
    <row r="3" spans="1:12" s="7" customFormat="1" ht="28.95" customHeight="1" x14ac:dyDescent="0.3">
      <c r="A3" s="17" t="s">
        <v>10</v>
      </c>
      <c r="B3" s="18" t="s">
        <v>11</v>
      </c>
      <c r="C3" s="18">
        <v>79517545745</v>
      </c>
      <c r="D3" s="18" t="s">
        <v>12</v>
      </c>
      <c r="E3" s="18" t="s">
        <v>55</v>
      </c>
      <c r="F3" s="23">
        <v>2500</v>
      </c>
      <c r="G3" s="24">
        <v>625</v>
      </c>
      <c r="H3" s="23">
        <f t="shared" ref="H3" si="0">F3+G3</f>
        <v>3125</v>
      </c>
      <c r="I3" s="19" t="s">
        <v>83</v>
      </c>
      <c r="J3" s="18" t="s">
        <v>13</v>
      </c>
      <c r="K3" s="1"/>
    </row>
    <row r="4" spans="1:12" s="7" customFormat="1" ht="28.95" customHeight="1" x14ac:dyDescent="0.3">
      <c r="A4" s="20" t="s">
        <v>14</v>
      </c>
      <c r="B4" s="18" t="s">
        <v>15</v>
      </c>
      <c r="C4" s="18">
        <v>16780246707</v>
      </c>
      <c r="D4" s="18" t="s">
        <v>12</v>
      </c>
      <c r="E4" s="18" t="s">
        <v>56</v>
      </c>
      <c r="F4" s="23">
        <v>2500</v>
      </c>
      <c r="G4" s="24">
        <v>625</v>
      </c>
      <c r="H4" s="23">
        <f>F4+G4</f>
        <v>3125</v>
      </c>
      <c r="I4" s="19" t="s">
        <v>84</v>
      </c>
      <c r="J4" s="18" t="s">
        <v>16</v>
      </c>
      <c r="K4" s="1"/>
    </row>
    <row r="5" spans="1:12" s="7" customFormat="1" ht="28.95" customHeight="1" x14ac:dyDescent="0.3">
      <c r="A5" s="20" t="s">
        <v>17</v>
      </c>
      <c r="B5" s="18" t="s">
        <v>18</v>
      </c>
      <c r="C5" s="18">
        <v>92276133102</v>
      </c>
      <c r="D5" s="18" t="s">
        <v>12</v>
      </c>
      <c r="E5" s="18" t="s">
        <v>57</v>
      </c>
      <c r="F5" s="23">
        <v>2500</v>
      </c>
      <c r="G5" s="24">
        <v>625</v>
      </c>
      <c r="H5" s="23">
        <f>F5+G5</f>
        <v>3125</v>
      </c>
      <c r="I5" s="19" t="s">
        <v>85</v>
      </c>
      <c r="J5" s="18" t="s">
        <v>109</v>
      </c>
      <c r="K5" s="1"/>
    </row>
    <row r="6" spans="1:12" s="7" customFormat="1" ht="46.2" customHeight="1" x14ac:dyDescent="0.3">
      <c r="A6" s="17" t="s">
        <v>10</v>
      </c>
      <c r="B6" s="18" t="s">
        <v>11</v>
      </c>
      <c r="C6" s="18">
        <v>79517545745</v>
      </c>
      <c r="D6" s="18" t="s">
        <v>12</v>
      </c>
      <c r="E6" s="18" t="s">
        <v>57</v>
      </c>
      <c r="F6" s="23">
        <v>2500</v>
      </c>
      <c r="G6" s="24">
        <v>625</v>
      </c>
      <c r="H6" s="23">
        <f t="shared" ref="H6:H9" si="1">F6+G6</f>
        <v>3125</v>
      </c>
      <c r="I6" s="19" t="s">
        <v>86</v>
      </c>
      <c r="J6" s="18" t="s">
        <v>19</v>
      </c>
      <c r="K6" s="1"/>
    </row>
    <row r="7" spans="1:12" s="8" customFormat="1" ht="28.95" customHeight="1" x14ac:dyDescent="0.3">
      <c r="A7" s="20" t="s">
        <v>20</v>
      </c>
      <c r="B7" s="18" t="s">
        <v>21</v>
      </c>
      <c r="C7" s="18">
        <v>43017473356</v>
      </c>
      <c r="D7" s="18" t="s">
        <v>12</v>
      </c>
      <c r="E7" s="18" t="s">
        <v>57</v>
      </c>
      <c r="F7" s="23">
        <v>2500</v>
      </c>
      <c r="G7" s="24">
        <v>625</v>
      </c>
      <c r="H7" s="23">
        <f t="shared" si="1"/>
        <v>3125</v>
      </c>
      <c r="I7" s="19" t="s">
        <v>87</v>
      </c>
      <c r="J7" s="21" t="s">
        <v>110</v>
      </c>
      <c r="K7" s="1"/>
      <c r="L7" s="9"/>
    </row>
    <row r="8" spans="1:12" s="8" customFormat="1" ht="28.95" customHeight="1" x14ac:dyDescent="0.3">
      <c r="A8" s="20" t="s">
        <v>22</v>
      </c>
      <c r="B8" s="18" t="s">
        <v>23</v>
      </c>
      <c r="C8" s="18">
        <v>65604774064</v>
      </c>
      <c r="D8" s="18" t="s">
        <v>12</v>
      </c>
      <c r="E8" s="18" t="s">
        <v>57</v>
      </c>
      <c r="F8" s="23">
        <v>2500</v>
      </c>
      <c r="G8" s="24">
        <v>625</v>
      </c>
      <c r="H8" s="23">
        <f t="shared" si="1"/>
        <v>3125</v>
      </c>
      <c r="I8" s="19" t="s">
        <v>88</v>
      </c>
      <c r="J8" s="21" t="s">
        <v>108</v>
      </c>
      <c r="K8" s="1"/>
      <c r="L8" s="9"/>
    </row>
    <row r="9" spans="1:12" s="7" customFormat="1" ht="35.4" customHeight="1" x14ac:dyDescent="0.3">
      <c r="A9" s="20" t="s">
        <v>78</v>
      </c>
      <c r="B9" s="18" t="s">
        <v>24</v>
      </c>
      <c r="C9" s="18">
        <v>24624257529</v>
      </c>
      <c r="D9" s="18" t="s">
        <v>12</v>
      </c>
      <c r="E9" s="18" t="s">
        <v>55</v>
      </c>
      <c r="F9" s="23">
        <v>2000</v>
      </c>
      <c r="G9" s="29">
        <v>0</v>
      </c>
      <c r="H9" s="23">
        <f t="shared" si="1"/>
        <v>2000</v>
      </c>
      <c r="I9" s="19" t="s">
        <v>89</v>
      </c>
      <c r="J9" s="21" t="s">
        <v>25</v>
      </c>
      <c r="K9" s="1"/>
    </row>
    <row r="10" spans="1:12" s="7" customFormat="1" ht="28.95" customHeight="1" x14ac:dyDescent="0.3">
      <c r="A10" s="20" t="s">
        <v>26</v>
      </c>
      <c r="B10" s="18" t="s">
        <v>27</v>
      </c>
      <c r="C10" s="18">
        <v>92276133102</v>
      </c>
      <c r="D10" s="18" t="s">
        <v>12</v>
      </c>
      <c r="E10" s="18" t="s">
        <v>58</v>
      </c>
      <c r="F10" s="23">
        <v>2500</v>
      </c>
      <c r="G10" s="24">
        <v>625</v>
      </c>
      <c r="H10" s="23">
        <f>F10+G10</f>
        <v>3125</v>
      </c>
      <c r="I10" s="19" t="s">
        <v>90</v>
      </c>
      <c r="J10" s="21" t="s">
        <v>111</v>
      </c>
      <c r="K10" s="1"/>
      <c r="L10" s="8"/>
    </row>
    <row r="11" spans="1:12" s="10" customFormat="1" ht="38.4" customHeight="1" x14ac:dyDescent="0.3">
      <c r="A11" s="17" t="s">
        <v>10</v>
      </c>
      <c r="B11" s="18" t="s">
        <v>11</v>
      </c>
      <c r="C11" s="18">
        <v>79517545745</v>
      </c>
      <c r="D11" s="18" t="s">
        <v>12</v>
      </c>
      <c r="E11" s="18" t="s">
        <v>59</v>
      </c>
      <c r="F11" s="23">
        <v>2500</v>
      </c>
      <c r="G11" s="24">
        <v>625</v>
      </c>
      <c r="H11" s="23">
        <f t="shared" ref="H11:H26" si="2">F11+G11</f>
        <v>3125</v>
      </c>
      <c r="I11" s="19" t="s">
        <v>91</v>
      </c>
      <c r="J11" s="19" t="s">
        <v>100</v>
      </c>
      <c r="K11" s="2"/>
    </row>
    <row r="12" spans="1:12" s="10" customFormat="1" ht="28.95" customHeight="1" x14ac:dyDescent="0.3">
      <c r="A12" s="20" t="s">
        <v>26</v>
      </c>
      <c r="B12" s="18" t="s">
        <v>27</v>
      </c>
      <c r="C12" s="18">
        <v>92276133102</v>
      </c>
      <c r="D12" s="18" t="s">
        <v>12</v>
      </c>
      <c r="E12" s="18" t="s">
        <v>60</v>
      </c>
      <c r="F12" s="23">
        <v>2000</v>
      </c>
      <c r="G12" s="24">
        <v>500</v>
      </c>
      <c r="H12" s="23">
        <f t="shared" si="2"/>
        <v>2500</v>
      </c>
      <c r="I12" s="19" t="s">
        <v>92</v>
      </c>
      <c r="J12" s="31" t="s">
        <v>112</v>
      </c>
      <c r="K12" s="1"/>
      <c r="L12" s="7"/>
    </row>
    <row r="13" spans="1:12" s="10" customFormat="1" ht="28.95" customHeight="1" x14ac:dyDescent="0.3">
      <c r="A13" s="20" t="s">
        <v>14</v>
      </c>
      <c r="B13" s="18" t="s">
        <v>15</v>
      </c>
      <c r="C13" s="18">
        <v>16780246707</v>
      </c>
      <c r="D13" s="18" t="s">
        <v>12</v>
      </c>
      <c r="E13" s="18" t="s">
        <v>61</v>
      </c>
      <c r="F13" s="23">
        <v>2500</v>
      </c>
      <c r="G13" s="24">
        <v>625</v>
      </c>
      <c r="H13" s="23">
        <f t="shared" si="2"/>
        <v>3125</v>
      </c>
      <c r="I13" s="19" t="s">
        <v>93</v>
      </c>
      <c r="J13" s="19" t="s">
        <v>113</v>
      </c>
      <c r="K13" s="1"/>
      <c r="L13" s="9"/>
    </row>
    <row r="14" spans="1:12" s="10" customFormat="1" ht="28.95" customHeight="1" x14ac:dyDescent="0.3">
      <c r="A14" s="20" t="s">
        <v>14</v>
      </c>
      <c r="B14" s="18" t="s">
        <v>15</v>
      </c>
      <c r="C14" s="18">
        <v>16780246707</v>
      </c>
      <c r="D14" s="18" t="s">
        <v>12</v>
      </c>
      <c r="E14" s="18" t="s">
        <v>62</v>
      </c>
      <c r="F14" s="23">
        <v>2500</v>
      </c>
      <c r="G14" s="24">
        <v>625</v>
      </c>
      <c r="H14" s="23">
        <f t="shared" si="2"/>
        <v>3125</v>
      </c>
      <c r="I14" s="19" t="s">
        <v>94</v>
      </c>
      <c r="J14" s="19" t="s">
        <v>114</v>
      </c>
      <c r="K14" s="2"/>
      <c r="L14" s="11"/>
    </row>
    <row r="15" spans="1:12" s="10" customFormat="1" ht="50.4" customHeight="1" x14ac:dyDescent="0.3">
      <c r="A15" s="17" t="s">
        <v>79</v>
      </c>
      <c r="B15" s="18" t="s">
        <v>28</v>
      </c>
      <c r="C15" s="18">
        <v>52560654618</v>
      </c>
      <c r="D15" s="18" t="s">
        <v>12</v>
      </c>
      <c r="E15" s="18" t="s">
        <v>63</v>
      </c>
      <c r="F15" s="23">
        <v>500</v>
      </c>
      <c r="G15" s="29">
        <v>0</v>
      </c>
      <c r="H15" s="23">
        <f t="shared" si="2"/>
        <v>500</v>
      </c>
      <c r="I15" s="19" t="s">
        <v>95</v>
      </c>
      <c r="J15" s="31" t="s">
        <v>115</v>
      </c>
      <c r="K15" s="2"/>
    </row>
    <row r="16" spans="1:12" s="10" customFormat="1" ht="28.95" customHeight="1" x14ac:dyDescent="0.3">
      <c r="A16" s="17" t="s">
        <v>29</v>
      </c>
      <c r="B16" s="18" t="s">
        <v>30</v>
      </c>
      <c r="C16" s="18">
        <v>30052425173</v>
      </c>
      <c r="D16" s="18" t="s">
        <v>12</v>
      </c>
      <c r="E16" s="18" t="s">
        <v>64</v>
      </c>
      <c r="F16" s="23">
        <v>2000</v>
      </c>
      <c r="G16" s="24">
        <v>500</v>
      </c>
      <c r="H16" s="23">
        <f t="shared" si="2"/>
        <v>2500</v>
      </c>
      <c r="I16" s="19" t="s">
        <v>96</v>
      </c>
      <c r="J16" s="31" t="s">
        <v>101</v>
      </c>
      <c r="K16" s="2"/>
    </row>
    <row r="17" spans="1:12" s="10" customFormat="1" ht="39" customHeight="1" x14ac:dyDescent="0.3">
      <c r="A17" s="17" t="s">
        <v>31</v>
      </c>
      <c r="B17" s="18" t="s">
        <v>32</v>
      </c>
      <c r="C17" s="18">
        <v>85167032587</v>
      </c>
      <c r="D17" s="18" t="s">
        <v>12</v>
      </c>
      <c r="E17" s="18" t="s">
        <v>65</v>
      </c>
      <c r="F17" s="23">
        <v>2500</v>
      </c>
      <c r="G17" s="24">
        <v>625</v>
      </c>
      <c r="H17" s="23">
        <f t="shared" si="2"/>
        <v>3125</v>
      </c>
      <c r="I17" s="19" t="s">
        <v>97</v>
      </c>
      <c r="J17" s="31" t="s">
        <v>104</v>
      </c>
      <c r="K17" s="2"/>
    </row>
    <row r="18" spans="1:12" s="10" customFormat="1" ht="28.95" customHeight="1" x14ac:dyDescent="0.3">
      <c r="A18" s="20" t="s">
        <v>26</v>
      </c>
      <c r="B18" s="18" t="s">
        <v>27</v>
      </c>
      <c r="C18" s="18">
        <v>92276133102</v>
      </c>
      <c r="D18" s="18" t="s">
        <v>12</v>
      </c>
      <c r="E18" s="18" t="s">
        <v>66</v>
      </c>
      <c r="F18" s="23">
        <v>2500</v>
      </c>
      <c r="G18" s="24">
        <v>625</v>
      </c>
      <c r="H18" s="23">
        <f t="shared" si="2"/>
        <v>3125</v>
      </c>
      <c r="I18" s="19" t="s">
        <v>33</v>
      </c>
      <c r="J18" s="31" t="s">
        <v>116</v>
      </c>
      <c r="K18" s="2"/>
    </row>
    <row r="19" spans="1:12" s="10" customFormat="1" ht="28.95" customHeight="1" x14ac:dyDescent="0.3">
      <c r="A19" s="17" t="s">
        <v>34</v>
      </c>
      <c r="B19" s="18" t="s">
        <v>35</v>
      </c>
      <c r="C19" s="18">
        <v>44110106406</v>
      </c>
      <c r="D19" s="18" t="s">
        <v>12</v>
      </c>
      <c r="E19" s="18" t="s">
        <v>67</v>
      </c>
      <c r="F19" s="23">
        <v>2500</v>
      </c>
      <c r="G19" s="24">
        <v>625</v>
      </c>
      <c r="H19" s="23">
        <f t="shared" si="2"/>
        <v>3125</v>
      </c>
      <c r="I19" s="19" t="s">
        <v>36</v>
      </c>
      <c r="J19" s="31" t="s">
        <v>102</v>
      </c>
      <c r="K19" s="2"/>
      <c r="L19" s="9"/>
    </row>
    <row r="20" spans="1:12" s="10" customFormat="1" ht="28.95" customHeight="1" x14ac:dyDescent="0.3">
      <c r="A20" s="17" t="s">
        <v>37</v>
      </c>
      <c r="B20" s="18" t="s">
        <v>38</v>
      </c>
      <c r="C20" s="18">
        <v>84170114747</v>
      </c>
      <c r="D20" s="18" t="s">
        <v>12</v>
      </c>
      <c r="E20" s="18" t="s">
        <v>68</v>
      </c>
      <c r="F20" s="23">
        <v>2500</v>
      </c>
      <c r="G20" s="24">
        <v>625</v>
      </c>
      <c r="H20" s="23">
        <f t="shared" si="2"/>
        <v>3125</v>
      </c>
      <c r="I20" s="19" t="s">
        <v>98</v>
      </c>
      <c r="J20" s="31" t="s">
        <v>103</v>
      </c>
      <c r="K20" s="2"/>
      <c r="L20" s="9"/>
    </row>
    <row r="21" spans="1:12" s="10" customFormat="1" ht="28.95" customHeight="1" x14ac:dyDescent="0.3">
      <c r="A21" s="17" t="s">
        <v>31</v>
      </c>
      <c r="B21" s="18" t="s">
        <v>32</v>
      </c>
      <c r="C21" s="18">
        <v>85167032587</v>
      </c>
      <c r="D21" s="18" t="s">
        <v>12</v>
      </c>
      <c r="E21" s="18" t="s">
        <v>69</v>
      </c>
      <c r="F21" s="23">
        <v>1000</v>
      </c>
      <c r="G21" s="24">
        <v>250</v>
      </c>
      <c r="H21" s="23">
        <f t="shared" si="2"/>
        <v>1250</v>
      </c>
      <c r="I21" s="19" t="s">
        <v>99</v>
      </c>
      <c r="J21" s="31" t="s">
        <v>105</v>
      </c>
      <c r="K21" s="2"/>
    </row>
    <row r="22" spans="1:12" s="4" customFormat="1" ht="39" customHeight="1" x14ac:dyDescent="0.3">
      <c r="A22" s="25" t="s">
        <v>39</v>
      </c>
      <c r="B22" s="26" t="s">
        <v>40</v>
      </c>
      <c r="C22" s="26">
        <v>83237257080</v>
      </c>
      <c r="D22" s="25" t="s">
        <v>41</v>
      </c>
      <c r="E22" s="26" t="s">
        <v>70</v>
      </c>
      <c r="F22" s="27">
        <v>2000</v>
      </c>
      <c r="G22" s="30">
        <v>0</v>
      </c>
      <c r="H22" s="27">
        <f t="shared" si="2"/>
        <v>2000</v>
      </c>
      <c r="I22" s="26" t="s">
        <v>42</v>
      </c>
      <c r="J22" s="26" t="s">
        <v>43</v>
      </c>
      <c r="K22" s="3"/>
    </row>
    <row r="23" spans="1:12" s="12" customFormat="1" ht="40.049999999999997" customHeight="1" x14ac:dyDescent="0.3">
      <c r="A23" s="25" t="s">
        <v>44</v>
      </c>
      <c r="B23" s="26" t="s">
        <v>45</v>
      </c>
      <c r="C23" s="26">
        <v>4653892234</v>
      </c>
      <c r="D23" s="25" t="s">
        <v>41</v>
      </c>
      <c r="E23" s="26" t="s">
        <v>71</v>
      </c>
      <c r="F23" s="27">
        <v>2000</v>
      </c>
      <c r="G23" s="30">
        <v>0</v>
      </c>
      <c r="H23" s="27">
        <f t="shared" si="2"/>
        <v>2000</v>
      </c>
      <c r="I23" s="26" t="s">
        <v>42</v>
      </c>
      <c r="J23" s="26" t="s">
        <v>106</v>
      </c>
      <c r="K23" s="2"/>
    </row>
    <row r="24" spans="1:12" s="12" customFormat="1" ht="51.6" customHeight="1" x14ac:dyDescent="0.3">
      <c r="A24" s="25" t="s">
        <v>80</v>
      </c>
      <c r="B24" s="26" t="s">
        <v>81</v>
      </c>
      <c r="C24" s="26">
        <v>35220400876</v>
      </c>
      <c r="D24" s="25" t="s">
        <v>41</v>
      </c>
      <c r="E24" s="26" t="s">
        <v>72</v>
      </c>
      <c r="F24" s="27">
        <v>200</v>
      </c>
      <c r="G24" s="28">
        <v>50</v>
      </c>
      <c r="H24" s="27">
        <f t="shared" si="2"/>
        <v>250</v>
      </c>
      <c r="I24" s="26" t="s">
        <v>42</v>
      </c>
      <c r="J24" s="26" t="s">
        <v>46</v>
      </c>
      <c r="K24" s="2"/>
    </row>
    <row r="25" spans="1:12" s="12" customFormat="1" ht="40.049999999999997" customHeight="1" x14ac:dyDescent="0.3">
      <c r="A25" s="25" t="s">
        <v>82</v>
      </c>
      <c r="B25" s="26" t="s">
        <v>47</v>
      </c>
      <c r="C25" s="26">
        <v>25883882856</v>
      </c>
      <c r="D25" s="25" t="s">
        <v>41</v>
      </c>
      <c r="E25" s="26" t="s">
        <v>73</v>
      </c>
      <c r="F25" s="27">
        <v>3000</v>
      </c>
      <c r="G25" s="30">
        <v>0</v>
      </c>
      <c r="H25" s="27">
        <f t="shared" si="2"/>
        <v>3000</v>
      </c>
      <c r="I25" s="26" t="s">
        <v>42</v>
      </c>
      <c r="J25" s="26" t="s">
        <v>48</v>
      </c>
      <c r="K25" s="2"/>
    </row>
    <row r="26" spans="1:12" s="12" customFormat="1" ht="40.049999999999997" customHeight="1" x14ac:dyDescent="0.3">
      <c r="A26" s="25" t="s">
        <v>49</v>
      </c>
      <c r="B26" s="26" t="s">
        <v>50</v>
      </c>
      <c r="C26" s="26">
        <v>84712436363</v>
      </c>
      <c r="D26" s="25" t="s">
        <v>41</v>
      </c>
      <c r="E26" s="26" t="s">
        <v>74</v>
      </c>
      <c r="F26" s="27">
        <f>19000-4143.47</f>
        <v>14856.529999999999</v>
      </c>
      <c r="G26" s="30">
        <v>0</v>
      </c>
      <c r="H26" s="27">
        <f t="shared" si="2"/>
        <v>14856.529999999999</v>
      </c>
      <c r="I26" s="26" t="s">
        <v>42</v>
      </c>
      <c r="J26" s="26" t="s">
        <v>51</v>
      </c>
      <c r="K26" s="2"/>
    </row>
    <row r="27" spans="1:12" s="12" customFormat="1" ht="40.049999999999997" customHeight="1" x14ac:dyDescent="0.3">
      <c r="A27" s="25" t="s">
        <v>39</v>
      </c>
      <c r="B27" s="26" t="s">
        <v>40</v>
      </c>
      <c r="C27" s="26">
        <v>83237257080</v>
      </c>
      <c r="D27" s="25" t="s">
        <v>41</v>
      </c>
      <c r="E27" s="26" t="s">
        <v>75</v>
      </c>
      <c r="F27" s="27">
        <v>2000</v>
      </c>
      <c r="G27" s="30">
        <v>0</v>
      </c>
      <c r="H27" s="27">
        <f>F27+G27</f>
        <v>2000</v>
      </c>
      <c r="I27" s="26" t="s">
        <v>42</v>
      </c>
      <c r="J27" s="26" t="s">
        <v>52</v>
      </c>
      <c r="K27" s="2"/>
    </row>
    <row r="28" spans="1:12" s="12" customFormat="1" ht="45" customHeight="1" x14ac:dyDescent="0.3">
      <c r="A28" s="25" t="s">
        <v>53</v>
      </c>
      <c r="B28" s="26" t="s">
        <v>50</v>
      </c>
      <c r="C28" s="26">
        <v>19676758675</v>
      </c>
      <c r="D28" s="25" t="s">
        <v>41</v>
      </c>
      <c r="E28" s="26" t="s">
        <v>76</v>
      </c>
      <c r="F28" s="27">
        <v>20000</v>
      </c>
      <c r="G28" s="30">
        <v>0</v>
      </c>
      <c r="H28" s="27">
        <f t="shared" ref="H28" si="3">F28+G28</f>
        <v>20000</v>
      </c>
      <c r="I28" s="26" t="s">
        <v>42</v>
      </c>
      <c r="J28" s="26" t="s">
        <v>107</v>
      </c>
      <c r="K28" s="2"/>
    </row>
    <row r="29" spans="1:12" s="13" customFormat="1" ht="24.75" customHeight="1" x14ac:dyDescent="0.3">
      <c r="A29" s="17" t="s">
        <v>77</v>
      </c>
      <c r="B29" s="17"/>
      <c r="C29" s="17"/>
      <c r="D29" s="17"/>
      <c r="E29" s="17"/>
      <c r="F29" s="23">
        <f>SUM(F3:F28)</f>
        <v>86556.53</v>
      </c>
      <c r="G29" s="23">
        <f>SUM(G3:G28)</f>
        <v>10050</v>
      </c>
      <c r="H29" s="23">
        <f>SUM(H3:H28)</f>
        <v>96606.53</v>
      </c>
      <c r="I29" s="22"/>
      <c r="J29" s="22"/>
    </row>
    <row r="30" spans="1:12" x14ac:dyDescent="0.25">
      <c r="C30" s="14"/>
      <c r="J30" s="15"/>
    </row>
    <row r="31" spans="1:12" x14ac:dyDescent="0.25">
      <c r="B31" s="7"/>
      <c r="J31" s="15"/>
    </row>
    <row r="32" spans="1:12" x14ac:dyDescent="0.25">
      <c r="B32" s="7"/>
      <c r="J32" s="15"/>
    </row>
    <row r="33" spans="10:10" x14ac:dyDescent="0.25">
      <c r="J33" s="15"/>
    </row>
  </sheetData>
  <mergeCells count="1">
    <mergeCell ref="A1:J1"/>
  </mergeCells>
  <pageMargins left="0.23622047244094491" right="0.23622047244094491" top="0.15748031496062992" bottom="0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Sponzorstva i donacije 2025.</vt:lpstr>
      <vt:lpstr>'Sponzorstva i donacije 2025.'!Print_Area</vt:lpstr>
      <vt:lpstr>'Sponzorstva i donacije 2025.'!Print_Titles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Antonija Horvat</dc:creator>
  <cp:lastModifiedBy>Ivana Bassani</cp:lastModifiedBy>
  <dcterms:created xsi:type="dcterms:W3CDTF">2026-03-20T08:59:27Z</dcterms:created>
  <dcterms:modified xsi:type="dcterms:W3CDTF">2026-03-23T09:09:28Z</dcterms:modified>
</cp:coreProperties>
</file>